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Stable Bread\"/>
    </mc:Choice>
  </mc:AlternateContent>
  <xr:revisionPtr revIDLastSave="0" documentId="13_ncr:1_{20D6CD59-743E-46D0-A993-A7A0365ED9AB}" xr6:coauthVersionLast="45" xr6:coauthVersionMax="45" xr10:uidLastSave="{00000000-0000-0000-0000-000000000000}"/>
  <bookViews>
    <workbookView xWindow="14115" yWindow="2910" windowWidth="14505" windowHeight="11565" xr2:uid="{7D40CBAD-6643-44C7-B309-C2B813A93F30}"/>
  </bookViews>
  <sheets>
    <sheet name="ADBE YTM Cost of De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B10" i="1" s="1"/>
  <c r="A11" i="1"/>
  <c r="B11" i="1" s="1"/>
  <c r="A12" i="1"/>
  <c r="B12" i="1" s="1"/>
  <c r="A9" i="1"/>
  <c r="B9" i="1" s="1"/>
  <c r="B13" i="1" l="1"/>
  <c r="C11" i="1" s="1"/>
  <c r="D11" i="1" s="1"/>
  <c r="C10" i="1" l="1"/>
  <c r="D10" i="1" s="1"/>
  <c r="C9" i="1"/>
  <c r="D9" i="1" s="1"/>
  <c r="C12" i="1"/>
  <c r="D12" i="1" s="1"/>
  <c r="C13" i="1" l="1"/>
  <c r="D13" i="1"/>
  <c r="B16" i="1" s="1"/>
</calcChain>
</file>

<file path=xl/sharedStrings.xml><?xml version="1.0" encoding="utf-8"?>
<sst xmlns="http://schemas.openxmlformats.org/spreadsheetml/2006/main" count="16" uniqueCount="16">
  <si>
    <t>Amount (in thousands)</t>
  </si>
  <si>
    <t>Price</t>
  </si>
  <si>
    <t>Symbol</t>
  </si>
  <si>
    <t>ADBE4939806</t>
  </si>
  <si>
    <t>ADBE4939807</t>
  </si>
  <si>
    <t>ADBE4939808</t>
  </si>
  <si>
    <t>ADBE4939809</t>
  </si>
  <si>
    <t>MV of Bond</t>
  </si>
  <si>
    <t>Weight</t>
  </si>
  <si>
    <t>Pre-Tax Cost of Debt</t>
  </si>
  <si>
    <t>Yield (%)</t>
  </si>
  <si>
    <t>Coupon (%)</t>
  </si>
  <si>
    <t>Discount/Premium</t>
  </si>
  <si>
    <t>Adobe Inc. YTM Approach - 12/27/2020</t>
  </si>
  <si>
    <t>After-Tax Cost of Debt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</si>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</sst>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9" formatCode="0.000%"/>
    <numFmt numFmtId="170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8" fontId="0" fillId="0" borderId="0" xfId="0" applyNumberFormat="1"/>
    <xf numFmtId="8" fontId="2" fillId="0" borderId="0" xfId="0" applyNumberFormat="1" applyFont="1"/>
    <xf numFmtId="9" fontId="0" fillId="0" borderId="0" xfId="1" applyFont="1"/>
    <xf numFmtId="10" fontId="0" fillId="0" borderId="0" xfId="1" applyNumberFormat="1" applyFont="1"/>
    <xf numFmtId="169" fontId="0" fillId="0" borderId="0" xfId="1" applyNumberFormat="1" applyFont="1"/>
    <xf numFmtId="0" fontId="2" fillId="0" borderId="0" xfId="0" applyFont="1"/>
    <xf numFmtId="10" fontId="2" fillId="0" borderId="0" xfId="1" applyNumberFormat="1" applyFont="1"/>
    <xf numFmtId="169" fontId="2" fillId="0" borderId="0" xfId="1" applyNumberFormat="1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0" fillId="0" borderId="0" xfId="0" applyNumberFormat="1"/>
    <xf numFmtId="17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CC7F-0A22-45A6-B590-7710CECABDF4}">
  <dimension ref="A1:F16"/>
  <sheetViews>
    <sheetView tabSelected="1" workbookViewId="0">
      <selection activeCell="B3" sqref="B3"/>
    </sheetView>
  </sheetViews>
  <sheetFormatPr defaultRowHeight="15" x14ac:dyDescent="0.25"/>
  <cols>
    <col min="1" max="1" width="20.85546875" bestFit="1" customWidth="1"/>
    <col min="2" max="2" width="21.7109375" bestFit="1" customWidth="1"/>
    <col min="3" max="3" width="9" bestFit="1" customWidth="1"/>
    <col min="4" max="4" width="19.28515625" bestFit="1" customWidth="1"/>
    <col min="5" max="5" width="20.85546875" bestFit="1" customWidth="1"/>
  </cols>
  <sheetData>
    <row r="1" spans="1:6" ht="18.75" x14ac:dyDescent="0.3">
      <c r="A1" s="9" t="s">
        <v>13</v>
      </c>
      <c r="B1" s="9"/>
      <c r="C1" s="9"/>
      <c r="D1" s="9"/>
      <c r="E1" s="9"/>
    </row>
    <row r="2" spans="1:6" x14ac:dyDescent="0.25">
      <c r="A2" s="10" t="s">
        <v>2</v>
      </c>
      <c r="B2" s="10" t="s">
        <v>0</v>
      </c>
      <c r="C2" s="10" t="s">
        <v>1</v>
      </c>
      <c r="D2" s="10" t="s">
        <v>10</v>
      </c>
      <c r="E2" s="10" t="s">
        <v>11</v>
      </c>
    </row>
    <row r="3" spans="1:6" x14ac:dyDescent="0.25">
      <c r="A3" t="s">
        <v>3</v>
      </c>
      <c r="B3" s="1">
        <v>500000</v>
      </c>
      <c r="C3" s="12">
        <v>103.041</v>
      </c>
      <c r="D3" s="5">
        <v>2.5100000000000001E-3</v>
      </c>
      <c r="E3" s="4">
        <v>1.7000000000000001E-2</v>
      </c>
    </row>
    <row r="4" spans="1:6" x14ac:dyDescent="0.25">
      <c r="A4" t="s">
        <v>4</v>
      </c>
      <c r="B4" s="1">
        <v>500000</v>
      </c>
      <c r="C4" s="12">
        <v>105.71299999999999</v>
      </c>
      <c r="D4" s="5">
        <v>4.5900000000000003E-3</v>
      </c>
      <c r="E4" s="4">
        <v>1.9E-2</v>
      </c>
    </row>
    <row r="5" spans="1:6" x14ac:dyDescent="0.25">
      <c r="A5" t="s">
        <v>5</v>
      </c>
      <c r="B5" s="1">
        <v>850000</v>
      </c>
      <c r="C5" s="12">
        <v>107.24</v>
      </c>
      <c r="D5" s="5">
        <v>8.9300000000000004E-3</v>
      </c>
      <c r="E5" s="4">
        <v>2.1499999999999998E-2</v>
      </c>
    </row>
    <row r="6" spans="1:6" x14ac:dyDescent="0.25">
      <c r="A6" t="s">
        <v>6</v>
      </c>
      <c r="B6" s="1">
        <v>1300000</v>
      </c>
      <c r="C6" s="12">
        <v>108.414</v>
      </c>
      <c r="D6" s="5">
        <v>1.29E-2</v>
      </c>
      <c r="E6" s="4">
        <v>2.3E-2</v>
      </c>
    </row>
    <row r="8" spans="1:6" x14ac:dyDescent="0.25">
      <c r="A8" s="11" t="s">
        <v>12</v>
      </c>
      <c r="B8" s="11" t="s">
        <v>7</v>
      </c>
      <c r="C8" s="11" t="s">
        <v>8</v>
      </c>
      <c r="D8" s="11" t="s">
        <v>9</v>
      </c>
      <c r="E8" s="11"/>
    </row>
    <row r="9" spans="1:6" x14ac:dyDescent="0.25">
      <c r="A9">
        <f>C3/100</f>
        <v>1.03041</v>
      </c>
      <c r="B9" s="1">
        <f>A9*B3</f>
        <v>515205</v>
      </c>
      <c r="C9" s="4">
        <f>B9/$B$13</f>
        <v>0.15312099889083458</v>
      </c>
      <c r="D9" s="5">
        <f>C9*D3</f>
        <v>3.843337072159948E-4</v>
      </c>
    </row>
    <row r="10" spans="1:6" x14ac:dyDescent="0.25">
      <c r="A10">
        <f>C4/100</f>
        <v>1.0571299999999999</v>
      </c>
      <c r="B10" s="1">
        <f>A10*B4</f>
        <v>528565</v>
      </c>
      <c r="C10" s="4">
        <f>B10/$B$13</f>
        <v>0.15709164464384853</v>
      </c>
      <c r="D10" s="5">
        <f>C10*D4</f>
        <v>7.2105064891526483E-4</v>
      </c>
    </row>
    <row r="11" spans="1:6" x14ac:dyDescent="0.25">
      <c r="A11">
        <f>C5/100</f>
        <v>1.0724</v>
      </c>
      <c r="B11" s="1">
        <f>A11*B5</f>
        <v>911540</v>
      </c>
      <c r="C11" s="4">
        <f>B11/$B$13</f>
        <v>0.27091335551664164</v>
      </c>
      <c r="D11" s="5">
        <f>C11*D5</f>
        <v>2.4192562647636102E-3</v>
      </c>
    </row>
    <row r="12" spans="1:6" x14ac:dyDescent="0.25">
      <c r="A12">
        <f>C6/100</f>
        <v>1.0841400000000001</v>
      </c>
      <c r="B12" s="1">
        <f>A12*B6</f>
        <v>1409382.0000000002</v>
      </c>
      <c r="C12" s="4">
        <f>B12/$B$13</f>
        <v>0.41887400094867533</v>
      </c>
      <c r="D12" s="5">
        <f>C12*D6</f>
        <v>5.4034746122379115E-3</v>
      </c>
    </row>
    <row r="13" spans="1:6" x14ac:dyDescent="0.25">
      <c r="B13" s="2">
        <f>SUM(B9:B12)</f>
        <v>3364692</v>
      </c>
      <c r="C13">
        <f>SUM(C9:C12)</f>
        <v>1</v>
      </c>
      <c r="D13" s="8">
        <f>SUM(D9:D12)</f>
        <v>8.9281152331327808E-3</v>
      </c>
      <c r="E13" s="7"/>
    </row>
    <row r="14" spans="1:6" x14ac:dyDescent="0.25">
      <c r="E14" s="3"/>
    </row>
    <row r="15" spans="1:6" x14ac:dyDescent="0.25">
      <c r="A15" s="6" t="s">
        <v>15</v>
      </c>
      <c r="B15" s="3">
        <v>0.08</v>
      </c>
    </row>
    <row r="16" spans="1:6" x14ac:dyDescent="0.25">
      <c r="A16" s="6" t="s">
        <v>14</v>
      </c>
      <c r="B16" s="13">
        <f>D13*(1-B15)</f>
        <v>8.2138660144821588E-3</v>
      </c>
      <c r="C16" s="2"/>
      <c r="D16" s="6"/>
      <c r="E16" s="8"/>
      <c r="F16" s="8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ADBE YTM Cost of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2020-12-27T21:06:12Z</dcterms:created>
  <dcterms:modified xsi:type="dcterms:W3CDTF">2020-12-27T21:38:34Z</dcterms:modified>
</cp:coreProperties>
</file>